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X:\Prodaja\Treće regulacijsko razdoblje\TARIFNI KALKULATOR 2022-2026\Tarifni kalkulator -2022-2026 - hr\Kalkulator 2022-2026  SA šifrom od 1-10-2022\"/>
    </mc:Choice>
  </mc:AlternateContent>
  <xr:revisionPtr revIDLastSave="0" documentId="13_ncr:1_{7BD3E692-04C0-48A8-A689-53D4E214B50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rifni kalkulator 2023 hr " sheetId="1" r:id="rId1"/>
  </sheets>
  <definedNames>
    <definedName name="_Hlk293298853" localSheetId="0">'Tarifni kalkulator 2023 hr '!#REF!</definedName>
    <definedName name="_xlnm.Print_Area" localSheetId="0">'Tarifni kalkulator 2023 hr '!$A$1:$O$17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8" i="1" l="1"/>
  <c r="K11" i="1"/>
  <c r="K10" i="1"/>
  <c r="K9" i="1"/>
  <c r="L9" i="1" s="1"/>
  <c r="N13" i="1" l="1"/>
  <c r="N12" i="1"/>
  <c r="N11" i="1"/>
  <c r="M10" i="1"/>
  <c r="N9" i="1" l="1"/>
  <c r="M9" i="1"/>
  <c r="N10" i="1"/>
  <c r="O11" i="1"/>
  <c r="O10" i="1"/>
  <c r="L11" i="1"/>
  <c r="O9" i="1"/>
  <c r="L10" i="1"/>
  <c r="M11" i="1"/>
</calcChain>
</file>

<file path=xl/sharedStrings.xml><?xml version="1.0" encoding="utf-8"?>
<sst xmlns="http://schemas.openxmlformats.org/spreadsheetml/2006/main" count="55" uniqueCount="38">
  <si>
    <t>Tariff item  2015.</t>
  </si>
  <si>
    <t>XII-III</t>
  </si>
  <si>
    <t>IV-XI</t>
  </si>
  <si>
    <r>
      <t>T</t>
    </r>
    <r>
      <rPr>
        <vertAlign val="subscript"/>
        <sz val="12"/>
        <color theme="1"/>
        <rFont val="Times New Roman"/>
        <family val="1"/>
        <charset val="238"/>
      </rPr>
      <t>SBU</t>
    </r>
  </si>
  <si>
    <t>SBU</t>
  </si>
  <si>
    <r>
      <t>T</t>
    </r>
    <r>
      <rPr>
        <vertAlign val="subscript"/>
        <sz val="12"/>
        <color theme="1"/>
        <rFont val="Times New Roman"/>
        <family val="1"/>
        <charset val="238"/>
      </rPr>
      <t>S,UTIS</t>
    </r>
  </si>
  <si>
    <t>kWh/dan</t>
  </si>
  <si>
    <r>
      <t>T</t>
    </r>
    <r>
      <rPr>
        <vertAlign val="subscript"/>
        <sz val="12"/>
        <color theme="1"/>
        <rFont val="Times New Roman"/>
        <family val="1"/>
        <charset val="238"/>
      </rPr>
      <t xml:space="preserve">S,POV  </t>
    </r>
  </si>
  <si>
    <r>
      <t>T</t>
    </r>
    <r>
      <rPr>
        <vertAlign val="subscript"/>
        <sz val="12"/>
        <color theme="1"/>
        <rFont val="Times New Roman"/>
        <family val="1"/>
        <charset val="238"/>
      </rPr>
      <t xml:space="preserve">S,RV  </t>
    </r>
  </si>
  <si>
    <t>kWh</t>
  </si>
  <si>
    <r>
      <t>T</t>
    </r>
    <r>
      <rPr>
        <vertAlign val="subscript"/>
        <sz val="12"/>
        <color theme="1"/>
        <rFont val="Times New Roman"/>
        <family val="1"/>
        <charset val="238"/>
      </rPr>
      <t xml:space="preserve">P,UTIS  </t>
    </r>
  </si>
  <si>
    <r>
      <t>T</t>
    </r>
    <r>
      <rPr>
        <vertAlign val="subscript"/>
        <sz val="12"/>
        <color theme="1"/>
        <rFont val="Times New Roman"/>
        <family val="1"/>
        <charset val="238"/>
      </rPr>
      <t xml:space="preserve">P,POV  </t>
    </r>
  </si>
  <si>
    <t xml:space="preserve"> </t>
  </si>
  <si>
    <t>Vrsta usluge</t>
  </si>
  <si>
    <t>Oznaka tarifne stavke</t>
  </si>
  <si>
    <t>Naziv tarifne stavke</t>
  </si>
  <si>
    <t>Iznos tarifne stavke  2014.</t>
  </si>
  <si>
    <t>Iznos tarifne stavke  2015.</t>
  </si>
  <si>
    <t>Zatraženi kapacitet</t>
  </si>
  <si>
    <t>Zatraženi kapacitet*</t>
  </si>
  <si>
    <t>Godišnja</t>
  </si>
  <si>
    <t>Mjesečna</t>
  </si>
  <si>
    <t>Dnevna</t>
  </si>
  <si>
    <t>Mjerna jedinica</t>
  </si>
  <si>
    <t>Ugovoreni  standardni paket skladišnog kapaciteta na godišnjoj razini</t>
  </si>
  <si>
    <t xml:space="preserve"> Ugovorene pojedinačne prekidive usluge                     na dnevnoj razini</t>
  </si>
  <si>
    <t>Tarifna stavka za standardni paket skladišnog kapaciteta</t>
  </si>
  <si>
    <t>Tarifna stavka za stalni kapacitet utiskivanja</t>
  </si>
  <si>
    <t>Tarifna stavka za stalni kapacitet povlačenja</t>
  </si>
  <si>
    <t>Tarifna stavka za stalni             radni volumen</t>
  </si>
  <si>
    <t>Tarifna stavka za prekidivi nenominirani kapacitet utiskivanja</t>
  </si>
  <si>
    <t>Tarifna stavka za prekidivi nenominirani kapacitet povlačenja</t>
  </si>
  <si>
    <t>* upiši kapacitet</t>
  </si>
  <si>
    <t>Tarifni kalkulator    godina 2023.</t>
  </si>
  <si>
    <t>Ugovorene pojedinačne stalne usluge                         na godišnjoj razini</t>
  </si>
  <si>
    <t>(Odluka o iznosu tarifnih stavki za skladištenje nn 108/2022)</t>
  </si>
  <si>
    <t>Iznos tarifne stavke  za 2023. u EUR</t>
  </si>
  <si>
    <t>IZRAČUN NAKNADE (bez PDV-a) za 2023. godinu u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</si>
</sst>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"/>
    <numFmt numFmtId="165" formatCode="0.0000"/>
  </numFmts>
  <fonts count="1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4"/>
      <color theme="1"/>
      <name val="Arial"/>
      <family val="2"/>
      <charset val="238"/>
    </font>
    <font>
      <i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  <font>
      <strike/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name val="Charter"/>
    </font>
    <font>
      <sz val="11"/>
      <name val="Arial"/>
      <family val="2"/>
    </font>
    <font>
      <sz val="10"/>
      <name val="Arial"/>
      <family val="2"/>
    </font>
    <font>
      <sz val="11"/>
      <color theme="1"/>
      <name val="Arial Narrow"/>
      <family val="2"/>
      <charset val="238"/>
    </font>
    <font>
      <sz val="11"/>
      <color indexed="8"/>
      <name val="Times New Roman"/>
      <family val="1"/>
      <charset val="238"/>
    </font>
    <font>
      <b/>
      <sz val="11"/>
      <color indexed="16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DF79"/>
        <bgColor indexed="64"/>
      </patternFill>
    </fill>
    <fill>
      <patternFill patternType="solid">
        <fgColor rgb="FF92D050"/>
        <bgColor indexed="64"/>
      </patternFill>
    </fill>
    <fill>
      <patternFill patternType="gray125">
        <bgColor theme="0" tint="-0.14996795556505021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4" fontId="8" fillId="0" borderId="0">
      <alignment horizontal="right" vertical="center"/>
    </xf>
    <xf numFmtId="0" fontId="9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1" fillId="0" borderId="0"/>
    <xf numFmtId="40" fontId="12" fillId="5" borderId="0">
      <alignment horizontal="right"/>
    </xf>
    <xf numFmtId="0" fontId="13" fillId="5" borderId="13"/>
  </cellStyleXfs>
  <cellXfs count="40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/>
    <xf numFmtId="3" fontId="4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Protection="1">
      <protection locked="0"/>
    </xf>
    <xf numFmtId="0" fontId="7" fillId="0" borderId="0" xfId="0" applyFont="1"/>
    <xf numFmtId="0" fontId="0" fillId="3" borderId="12" xfId="0" applyFill="1" applyBorder="1"/>
    <xf numFmtId="0" fontId="4" fillId="0" borderId="0" xfId="0" applyFont="1"/>
    <xf numFmtId="4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4" xfId="0" applyFont="1" applyBorder="1" applyAlignment="1" applyProtection="1">
      <alignment horizontal="center" vertical="center" wrapText="1"/>
    </xf>
    <xf numFmtId="4" fontId="4" fillId="0" borderId="4" xfId="0" applyNumberFormat="1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164" fontId="4" fillId="0" borderId="4" xfId="0" applyNumberFormat="1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165" fontId="4" fillId="0" borderId="4" xfId="0" applyNumberFormat="1" applyFont="1" applyBorder="1" applyAlignment="1" applyProtection="1">
      <alignment horizontal="center" vertical="center" wrapText="1"/>
    </xf>
    <xf numFmtId="4" fontId="4" fillId="0" borderId="3" xfId="0" applyNumberFormat="1" applyFont="1" applyBorder="1" applyAlignment="1" applyProtection="1">
      <alignment horizontal="center" vertical="center" wrapText="1"/>
    </xf>
    <xf numFmtId="4" fontId="4" fillId="4" borderId="4" xfId="0" applyNumberFormat="1" applyFont="1" applyFill="1" applyBorder="1" applyAlignment="1" applyProtection="1">
      <alignment horizontal="center" vertical="center" wrapText="1"/>
    </xf>
    <xf numFmtId="4" fontId="4" fillId="4" borderId="5" xfId="0" applyNumberFormat="1" applyFont="1" applyFill="1" applyBorder="1" applyAlignment="1" applyProtection="1">
      <alignment horizontal="center" vertical="center" wrapText="1"/>
    </xf>
    <xf numFmtId="4" fontId="4" fillId="0" borderId="5" xfId="0" applyNumberFormat="1" applyFont="1" applyBorder="1" applyAlignment="1" applyProtection="1">
      <alignment horizontal="center" vertical="center" wrapText="1"/>
    </xf>
    <xf numFmtId="4" fontId="4" fillId="4" borderId="3" xfId="0" applyNumberFormat="1" applyFont="1" applyFill="1" applyBorder="1" applyAlignment="1" applyProtection="1">
      <alignment horizontal="center" vertical="center" wrapText="1"/>
    </xf>
    <xf numFmtId="4" fontId="4" fillId="0" borderId="10" xfId="0" applyNumberFormat="1" applyFont="1" applyBorder="1" applyAlignment="1" applyProtection="1">
      <alignment horizontal="center" vertical="center" wrapText="1"/>
    </xf>
    <xf numFmtId="4" fontId="4" fillId="0" borderId="11" xfId="0" applyNumberFormat="1" applyFont="1" applyBorder="1" applyAlignment="1" applyProtection="1">
      <alignment horizontal="center" vertical="center" wrapText="1"/>
    </xf>
  </cellXfs>
  <cellStyles count="10">
    <cellStyle name="CRO" xfId="1" xr:uid="{00000000-0005-0000-0000-000000000000}"/>
    <cellStyle name="Normal" xfId="0" builtinId="0"/>
    <cellStyle name="Normal 2" xfId="2" xr:uid="{00000000-0005-0000-0000-000001000000}"/>
    <cellStyle name="Normal 3" xfId="3" xr:uid="{00000000-0005-0000-0000-000002000000}"/>
    <cellStyle name="Normal 3 2" xfId="4" xr:uid="{00000000-0005-0000-0000-000003000000}"/>
    <cellStyle name="Normal 3 3" xfId="5" xr:uid="{00000000-0005-0000-0000-000004000000}"/>
    <cellStyle name="Normal 4" xfId="6" xr:uid="{00000000-0005-0000-0000-000005000000}"/>
    <cellStyle name="Normal 5" xfId="7" xr:uid="{00000000-0005-0000-0000-000006000000}"/>
    <cellStyle name="Output Amounts" xfId="8" xr:uid="{00000000-0005-0000-0000-000008000000}"/>
    <cellStyle name="Output Line Items" xfId="9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574"/>
  <sheetViews>
    <sheetView tabSelected="1" zoomScaleNormal="100" zoomScaleSheetLayoutView="85" workbookViewId="0">
      <selection activeCell="J8" sqref="J8"/>
    </sheetView>
  </sheetViews>
  <sheetFormatPr defaultRowHeight="15"/>
  <cols>
    <col min="1" max="2" width="9.140625" style="1"/>
    <col min="3" max="3" width="24" style="1" customWidth="1"/>
    <col min="4" max="4" width="8.5703125" style="1" customWidth="1"/>
    <col min="5" max="5" width="18" style="1" customWidth="1"/>
    <col min="6" max="7" width="13.7109375" style="1" hidden="1" customWidth="1"/>
    <col min="8" max="8" width="13.7109375" style="1" customWidth="1"/>
    <col min="9" max="9" width="12.42578125" style="1" customWidth="1"/>
    <col min="10" max="10" width="14.5703125" style="1" customWidth="1"/>
    <col min="11" max="12" width="18.28515625" style="1" customWidth="1"/>
    <col min="13" max="13" width="18.5703125" style="1" customWidth="1"/>
    <col min="14" max="14" width="15.42578125" style="1" customWidth="1"/>
    <col min="15" max="15" width="10.7109375" style="1" customWidth="1"/>
    <col min="16" max="19" width="9.140625" style="1"/>
    <col min="20" max="20" width="13.140625" style="1" bestFit="1" customWidth="1"/>
    <col min="21" max="21" width="9.140625" style="1"/>
    <col min="22" max="22" width="11.7109375" style="1" bestFit="1" customWidth="1"/>
    <col min="23" max="16384" width="9.140625" style="1"/>
  </cols>
  <sheetData>
    <row r="1" spans="1:22">
      <c r="A1"/>
      <c r="B1"/>
      <c r="C1"/>
      <c r="D1"/>
      <c r="E1"/>
      <c r="F1"/>
      <c r="G1"/>
      <c r="H1"/>
      <c r="I1"/>
      <c r="J1"/>
      <c r="K1"/>
      <c r="L1"/>
      <c r="M1"/>
      <c r="N1"/>
      <c r="O1"/>
    </row>
    <row r="2" spans="1:22" ht="15" customHeight="1">
      <c r="A2"/>
      <c r="B2"/>
      <c r="C2" s="25" t="s">
        <v>33</v>
      </c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22" ht="18">
      <c r="A3"/>
      <c r="B3"/>
      <c r="C3" s="25" t="s">
        <v>35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22" ht="15.75" thickBot="1">
      <c r="A4"/>
      <c r="B4"/>
      <c r="C4"/>
      <c r="D4"/>
      <c r="E4"/>
      <c r="F4"/>
      <c r="G4"/>
      <c r="H4"/>
      <c r="I4"/>
      <c r="J4"/>
      <c r="K4"/>
      <c r="L4"/>
      <c r="M4" s="2" t="s">
        <v>12</v>
      </c>
      <c r="N4" s="2"/>
      <c r="O4"/>
    </row>
    <row r="5" spans="1:22" customFormat="1" ht="61.5" customHeight="1" thickBot="1">
      <c r="C5" s="15" t="s">
        <v>13</v>
      </c>
      <c r="D5" s="15" t="s">
        <v>14</v>
      </c>
      <c r="E5" s="15" t="s">
        <v>15</v>
      </c>
      <c r="F5" s="15" t="s">
        <v>16</v>
      </c>
      <c r="G5" s="15" t="s">
        <v>0</v>
      </c>
      <c r="H5" s="15" t="s">
        <v>36</v>
      </c>
      <c r="I5" s="15" t="s">
        <v>23</v>
      </c>
      <c r="J5" s="17" t="s">
        <v>19</v>
      </c>
      <c r="K5" s="19" t="s">
        <v>37</v>
      </c>
      <c r="L5" s="20"/>
      <c r="M5" s="20"/>
      <c r="N5" s="20"/>
      <c r="O5" s="21"/>
    </row>
    <row r="6" spans="1:22" customFormat="1" ht="27" customHeight="1" thickBot="1">
      <c r="C6" s="16" t="s">
        <v>13</v>
      </c>
      <c r="D6" s="16" t="s">
        <v>14</v>
      </c>
      <c r="E6" s="16" t="s">
        <v>15</v>
      </c>
      <c r="F6" s="16" t="s">
        <v>16</v>
      </c>
      <c r="G6" s="16"/>
      <c r="H6" s="16"/>
      <c r="I6" s="16" t="s">
        <v>17</v>
      </c>
      <c r="J6" s="18" t="s">
        <v>18</v>
      </c>
      <c r="K6" s="3" t="s">
        <v>20</v>
      </c>
      <c r="L6" s="23" t="s">
        <v>21</v>
      </c>
      <c r="M6" s="23" t="s">
        <v>22</v>
      </c>
      <c r="N6" s="23" t="s">
        <v>22</v>
      </c>
      <c r="O6" s="24"/>
    </row>
    <row r="7" spans="1:22" customFormat="1" ht="27" customHeight="1" thickBot="1">
      <c r="C7" s="22" t="s">
        <v>13</v>
      </c>
      <c r="D7" s="22" t="s">
        <v>14</v>
      </c>
      <c r="E7" s="22" t="s">
        <v>15</v>
      </c>
      <c r="F7" s="22" t="s">
        <v>16</v>
      </c>
      <c r="G7" s="16"/>
      <c r="H7" s="22"/>
      <c r="I7" s="16" t="s">
        <v>17</v>
      </c>
      <c r="J7" s="18" t="s">
        <v>18</v>
      </c>
      <c r="K7" s="4"/>
      <c r="L7" s="5" t="s">
        <v>1</v>
      </c>
      <c r="M7" s="5" t="s">
        <v>2</v>
      </c>
      <c r="N7" s="5" t="s">
        <v>1</v>
      </c>
      <c r="O7" s="6" t="s">
        <v>2</v>
      </c>
      <c r="T7" s="14"/>
      <c r="V7" s="14"/>
    </row>
    <row r="8" spans="1:22" ht="80.25" customHeight="1" thickBot="1">
      <c r="A8"/>
      <c r="B8"/>
      <c r="C8" s="26" t="s">
        <v>24</v>
      </c>
      <c r="D8" s="26" t="s">
        <v>3</v>
      </c>
      <c r="E8" s="26" t="s">
        <v>26</v>
      </c>
      <c r="F8" s="27">
        <v>1481636.01</v>
      </c>
      <c r="G8" s="27">
        <v>1608014.01</v>
      </c>
      <c r="H8" s="27">
        <v>167419</v>
      </c>
      <c r="I8" s="26" t="s">
        <v>4</v>
      </c>
      <c r="J8" s="7"/>
      <c r="K8" s="33">
        <f>$J$8*$H$8</f>
        <v>0</v>
      </c>
      <c r="L8" s="34"/>
      <c r="M8" s="34"/>
      <c r="N8" s="34"/>
      <c r="O8" s="35"/>
    </row>
    <row r="9" spans="1:22" s="10" customFormat="1" ht="48" customHeight="1" thickBot="1">
      <c r="A9" s="8"/>
      <c r="B9" s="8"/>
      <c r="C9" s="28" t="s">
        <v>34</v>
      </c>
      <c r="D9" s="26" t="s">
        <v>5</v>
      </c>
      <c r="E9" s="26" t="s">
        <v>27</v>
      </c>
      <c r="F9" s="29">
        <v>1.2156</v>
      </c>
      <c r="G9" s="29">
        <v>1.3191999999999999</v>
      </c>
      <c r="H9" s="29">
        <v>0.12230000000000001</v>
      </c>
      <c r="I9" s="26" t="s">
        <v>6</v>
      </c>
      <c r="J9" s="9"/>
      <c r="K9" s="33">
        <f>$H$9*J9</f>
        <v>0</v>
      </c>
      <c r="L9" s="27">
        <f>$K$9*0.1</f>
        <v>0</v>
      </c>
      <c r="M9" s="27">
        <f>$K$9*0.15</f>
        <v>0</v>
      </c>
      <c r="N9" s="27">
        <f>$K$9*0.01</f>
        <v>0</v>
      </c>
      <c r="O9" s="36">
        <f>$K$9*0.015</f>
        <v>0</v>
      </c>
      <c r="T9" s="1"/>
    </row>
    <row r="10" spans="1:22" ht="47.25" customHeight="1" thickBot="1">
      <c r="A10"/>
      <c r="B10"/>
      <c r="C10" s="30"/>
      <c r="D10" s="26" t="s">
        <v>7</v>
      </c>
      <c r="E10" s="26" t="s">
        <v>28</v>
      </c>
      <c r="F10" s="29">
        <v>0.97240000000000004</v>
      </c>
      <c r="G10" s="29">
        <v>1.0553999999999999</v>
      </c>
      <c r="H10" s="29">
        <v>9.7799999999999998E-2</v>
      </c>
      <c r="I10" s="26" t="s">
        <v>6</v>
      </c>
      <c r="J10" s="9"/>
      <c r="K10" s="33">
        <f>$H$10*J10</f>
        <v>0</v>
      </c>
      <c r="L10" s="27">
        <f>$K$10*0.15</f>
        <v>0</v>
      </c>
      <c r="M10" s="27">
        <f>$K$10*0.1</f>
        <v>0</v>
      </c>
      <c r="N10" s="27">
        <f>$K$10*0.015</f>
        <v>0</v>
      </c>
      <c r="O10" s="36">
        <f>$K$10*0.01</f>
        <v>0</v>
      </c>
    </row>
    <row r="11" spans="1:22" ht="54" customHeight="1" thickBot="1">
      <c r="A11"/>
      <c r="B11"/>
      <c r="C11" s="31"/>
      <c r="D11" s="26" t="s">
        <v>8</v>
      </c>
      <c r="E11" s="26" t="s">
        <v>29</v>
      </c>
      <c r="F11" s="29">
        <v>1.32E-2</v>
      </c>
      <c r="G11" s="29">
        <v>1.43E-2</v>
      </c>
      <c r="H11" s="29">
        <v>2.5000000000000001E-3</v>
      </c>
      <c r="I11" s="26" t="s">
        <v>9</v>
      </c>
      <c r="J11" s="9"/>
      <c r="K11" s="33">
        <f>$H$11*J11</f>
        <v>0</v>
      </c>
      <c r="L11" s="27">
        <f>$K$11*0.1</f>
        <v>0</v>
      </c>
      <c r="M11" s="27">
        <f>$K$11*0.15</f>
        <v>0</v>
      </c>
      <c r="N11" s="27">
        <f>$K$11*0.01</f>
        <v>0</v>
      </c>
      <c r="O11" s="36">
        <f>$K$11*0.015</f>
        <v>0</v>
      </c>
    </row>
    <row r="12" spans="1:22" ht="79.5" thickBot="1">
      <c r="A12"/>
      <c r="B12"/>
      <c r="C12" s="28" t="s">
        <v>25</v>
      </c>
      <c r="D12" s="26" t="s">
        <v>10</v>
      </c>
      <c r="E12" s="26" t="s">
        <v>30</v>
      </c>
      <c r="F12" s="32">
        <v>8.8999999999999999E-3</v>
      </c>
      <c r="G12" s="32">
        <v>9.7000000000000003E-3</v>
      </c>
      <c r="H12" s="32">
        <v>1E-3</v>
      </c>
      <c r="I12" s="26" t="s">
        <v>6</v>
      </c>
      <c r="J12" s="9"/>
      <c r="K12" s="37"/>
      <c r="L12" s="34"/>
      <c r="M12" s="34"/>
      <c r="N12" s="38">
        <f>J12*H12</f>
        <v>0</v>
      </c>
      <c r="O12" s="39"/>
    </row>
    <row r="13" spans="1:22" ht="87.75" customHeight="1" thickBot="1">
      <c r="A13"/>
      <c r="B13"/>
      <c r="C13" s="31"/>
      <c r="D13" s="26" t="s">
        <v>11</v>
      </c>
      <c r="E13" s="26" t="s">
        <v>31</v>
      </c>
      <c r="F13" s="32">
        <v>7.1999999999999998E-3</v>
      </c>
      <c r="G13" s="32">
        <v>7.7999999999999996E-3</v>
      </c>
      <c r="H13" s="32">
        <v>8.0000000000000004E-4</v>
      </c>
      <c r="I13" s="26" t="s">
        <v>6</v>
      </c>
      <c r="J13" s="9"/>
      <c r="K13" s="37"/>
      <c r="L13" s="34"/>
      <c r="M13" s="34"/>
      <c r="N13" s="38">
        <f>J13*H13</f>
        <v>0</v>
      </c>
      <c r="O13" s="39"/>
    </row>
    <row r="14" spans="1:22" ht="15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</row>
    <row r="15" spans="1:22" ht="15.75" customHeight="1">
      <c r="A15"/>
      <c r="B15"/>
      <c r="C15" s="11"/>
      <c r="D15"/>
      <c r="E15"/>
      <c r="F15"/>
      <c r="G15"/>
      <c r="H15"/>
      <c r="I15"/>
      <c r="J15"/>
      <c r="K15"/>
      <c r="L15"/>
      <c r="M15"/>
      <c r="N15"/>
      <c r="O15"/>
    </row>
    <row r="16" spans="1:22" ht="15.75">
      <c r="A16"/>
      <c r="B16"/>
      <c r="C16" s="12" t="s">
        <v>12</v>
      </c>
      <c r="D16" s="13" t="s">
        <v>32</v>
      </c>
      <c r="E16"/>
      <c r="F16"/>
      <c r="G16"/>
      <c r="H16"/>
      <c r="I16"/>
      <c r="J16"/>
      <c r="K16"/>
      <c r="L16"/>
      <c r="M16"/>
      <c r="N16"/>
      <c r="O16"/>
    </row>
    <row r="17" spans="1:1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</row>
    <row r="18" spans="1:15" customFormat="1"/>
    <row r="19" spans="1:15" customFormat="1"/>
    <row r="20" spans="1:15" customFormat="1"/>
    <row r="21" spans="1:15" customFormat="1"/>
    <row r="22" spans="1:15" customFormat="1"/>
    <row r="23" spans="1:15" customFormat="1"/>
    <row r="24" spans="1:15" customFormat="1"/>
    <row r="25" spans="1:15" customFormat="1"/>
    <row r="26" spans="1:15" customFormat="1"/>
    <row r="27" spans="1:15" customFormat="1"/>
    <row r="28" spans="1:15" customFormat="1"/>
    <row r="29" spans="1:15" customFormat="1"/>
    <row r="30" spans="1:15" customFormat="1"/>
    <row r="31" spans="1:15" customFormat="1"/>
    <row r="32" spans="1:15" customFormat="1"/>
    <row r="33" customFormat="1"/>
    <row r="34" customFormat="1"/>
    <row r="35" customFormat="1"/>
    <row r="36" customFormat="1"/>
    <row r="37" customFormat="1"/>
    <row r="38" customFormat="1"/>
    <row r="39" customFormat="1"/>
    <row r="40" customFormat="1"/>
    <row r="41" customFormat="1"/>
    <row r="42" customFormat="1"/>
    <row r="43" customFormat="1"/>
    <row r="44" customFormat="1"/>
    <row r="45" customFormat="1"/>
    <row r="46" customFormat="1"/>
    <row r="47" customFormat="1"/>
    <row r="48" customFormat="1"/>
    <row r="49" customFormat="1"/>
    <row r="50" customFormat="1"/>
    <row r="51" customFormat="1"/>
    <row r="52" customFormat="1"/>
    <row r="53" customFormat="1"/>
    <row r="54" customFormat="1"/>
    <row r="55" customFormat="1"/>
    <row r="56" customFormat="1"/>
    <row r="57" customFormat="1"/>
    <row r="58" customFormat="1"/>
    <row r="59" customFormat="1"/>
    <row r="60" customFormat="1"/>
    <row r="61" customFormat="1"/>
    <row r="62" customFormat="1"/>
    <row r="63" customFormat="1"/>
    <row r="64" customFormat="1"/>
    <row r="65" customFormat="1"/>
    <row r="66" customFormat="1"/>
    <row r="67" customFormat="1"/>
    <row r="68" customFormat="1"/>
    <row r="69" customFormat="1"/>
    <row r="70" customFormat="1"/>
    <row r="71" customFormat="1"/>
    <row r="72" customFormat="1"/>
    <row r="73" customFormat="1"/>
    <row r="74" customFormat="1"/>
    <row r="75" customFormat="1"/>
    <row r="76" customFormat="1"/>
    <row r="77" customFormat="1"/>
    <row r="78" customFormat="1"/>
    <row r="79" customFormat="1"/>
    <row r="80" customFormat="1"/>
    <row r="81" customFormat="1"/>
    <row r="82" customFormat="1"/>
    <row r="83" customFormat="1"/>
    <row r="84" customFormat="1"/>
    <row r="85" customFormat="1"/>
    <row r="86" customFormat="1"/>
    <row r="87" customFormat="1"/>
    <row r="88" customFormat="1"/>
    <row r="89" customFormat="1"/>
    <row r="90" customFormat="1"/>
    <row r="91" customFormat="1"/>
    <row r="92" customFormat="1"/>
    <row r="93" customFormat="1"/>
    <row r="94" customFormat="1"/>
    <row r="95" customFormat="1"/>
    <row r="96" customFormat="1"/>
    <row r="97" customFormat="1"/>
    <row r="98" customFormat="1"/>
    <row r="99" customFormat="1"/>
    <row r="100" customFormat="1"/>
    <row r="101" customFormat="1"/>
    <row r="102" customFormat="1"/>
    <row r="103" customFormat="1"/>
    <row r="104" customFormat="1"/>
    <row r="105" customFormat="1"/>
    <row r="106" customFormat="1"/>
    <row r="107" customFormat="1"/>
    <row r="108" customFormat="1"/>
    <row r="109" customFormat="1"/>
    <row r="110" customFormat="1"/>
    <row r="111" customFormat="1"/>
    <row r="112" customFormat="1"/>
    <row r="113" customFormat="1"/>
    <row r="114" customFormat="1"/>
    <row r="115" customFormat="1"/>
    <row r="116" customFormat="1"/>
    <row r="117" customFormat="1"/>
    <row r="118" customFormat="1"/>
    <row r="119" customFormat="1"/>
    <row r="120" customFormat="1"/>
    <row r="121" customFormat="1"/>
    <row r="122" customFormat="1"/>
    <row r="123" customFormat="1"/>
    <row r="124" customFormat="1"/>
    <row r="125" customFormat="1"/>
    <row r="126" customFormat="1"/>
    <row r="127" customFormat="1"/>
    <row r="128" customFormat="1"/>
    <row r="129" customFormat="1"/>
    <row r="130" customFormat="1"/>
    <row r="131" customFormat="1"/>
    <row r="132" customFormat="1"/>
    <row r="133" customFormat="1"/>
    <row r="134" customFormat="1"/>
    <row r="135" customFormat="1"/>
    <row r="136" customFormat="1"/>
    <row r="137" customFormat="1"/>
    <row r="138" customFormat="1"/>
    <row r="139" customFormat="1"/>
    <row r="140" customFormat="1"/>
    <row r="141" customFormat="1"/>
    <row r="142" customFormat="1"/>
    <row r="143" customFormat="1"/>
    <row r="144" customFormat="1"/>
    <row r="145" customFormat="1"/>
    <row r="146" customFormat="1"/>
    <row r="147" customFormat="1"/>
    <row r="148" customFormat="1"/>
    <row r="149" customFormat="1"/>
    <row r="150" customFormat="1"/>
    <row r="151" customFormat="1"/>
    <row r="152" customFormat="1"/>
    <row r="153" customFormat="1"/>
    <row r="154" customFormat="1"/>
    <row r="155" customFormat="1"/>
    <row r="156" customFormat="1"/>
    <row r="157" customFormat="1"/>
    <row r="158" customFormat="1"/>
    <row r="159" customFormat="1"/>
    <row r="160" customFormat="1"/>
    <row r="161" customFormat="1"/>
    <row r="162" customFormat="1"/>
    <row r="163" customFormat="1"/>
    <row r="164" customFormat="1"/>
    <row r="165" customFormat="1"/>
    <row r="166" customFormat="1"/>
    <row r="167" customFormat="1"/>
    <row r="168" customFormat="1"/>
    <row r="169" customFormat="1"/>
    <row r="170" customFormat="1"/>
    <row r="171" customFormat="1"/>
    <row r="172" customFormat="1"/>
    <row r="173" customFormat="1"/>
    <row r="174" customFormat="1"/>
    <row r="175" customFormat="1"/>
    <row r="176" customFormat="1"/>
    <row r="177" customFormat="1"/>
    <row r="178" customFormat="1"/>
    <row r="179" customFormat="1"/>
    <row r="180" customFormat="1"/>
    <row r="181" customFormat="1"/>
    <row r="182" customFormat="1"/>
    <row r="183" customFormat="1"/>
    <row r="184" customFormat="1"/>
    <row r="185" customFormat="1"/>
    <row r="186" customFormat="1"/>
    <row r="187" customFormat="1"/>
    <row r="188" customFormat="1"/>
    <row r="189" customFormat="1"/>
    <row r="190" customFormat="1"/>
    <row r="191" customFormat="1"/>
    <row r="192" customFormat="1"/>
    <row r="193" customFormat="1"/>
    <row r="194" customFormat="1"/>
    <row r="195" customFormat="1"/>
    <row r="196" customFormat="1"/>
    <row r="197" customFormat="1"/>
    <row r="198" customFormat="1"/>
    <row r="199" customFormat="1"/>
    <row r="200" customFormat="1"/>
    <row r="201" customFormat="1"/>
    <row r="202" customFormat="1"/>
    <row r="203" customFormat="1"/>
    <row r="204" customFormat="1"/>
    <row r="205" customFormat="1"/>
    <row r="206" customFormat="1"/>
    <row r="207" customFormat="1"/>
    <row r="208" customFormat="1"/>
    <row r="209" customFormat="1"/>
    <row r="210" customFormat="1"/>
    <row r="211" customFormat="1"/>
    <row r="212" customFormat="1"/>
    <row r="213" customFormat="1"/>
    <row r="214" customFormat="1"/>
    <row r="215" customFormat="1"/>
    <row r="216" customFormat="1"/>
    <row r="217" customFormat="1"/>
    <row r="218" customFormat="1"/>
    <row r="219" customFormat="1"/>
    <row r="220" customFormat="1"/>
    <row r="221" customFormat="1"/>
    <row r="222" customFormat="1"/>
    <row r="223" customFormat="1"/>
    <row r="224" customFormat="1"/>
    <row r="225" customFormat="1"/>
    <row r="226" customFormat="1"/>
    <row r="227" customFormat="1"/>
    <row r="228" customFormat="1"/>
    <row r="229" customFormat="1"/>
    <row r="230" customFormat="1"/>
    <row r="231" customFormat="1"/>
    <row r="232" customFormat="1"/>
    <row r="233" customFormat="1"/>
    <row r="234" customFormat="1"/>
    <row r="235" customFormat="1"/>
    <row r="236" customFormat="1"/>
    <row r="237" customFormat="1"/>
    <row r="238" customFormat="1"/>
    <row r="239" customFormat="1"/>
    <row r="240" customFormat="1"/>
    <row r="241" customFormat="1"/>
    <row r="242" customFormat="1"/>
    <row r="243" customFormat="1"/>
    <row r="244" customFormat="1"/>
    <row r="245" customFormat="1"/>
    <row r="246" customFormat="1"/>
    <row r="247" customFormat="1"/>
    <row r="248" customFormat="1"/>
    <row r="249" customFormat="1"/>
    <row r="250" customFormat="1"/>
    <row r="251" customFormat="1"/>
    <row r="252" customFormat="1"/>
    <row r="253" customFormat="1"/>
    <row r="254" customFormat="1"/>
    <row r="255" customFormat="1"/>
    <row r="256" customFormat="1"/>
    <row r="257" customFormat="1"/>
    <row r="258" customFormat="1"/>
    <row r="259" customFormat="1"/>
    <row r="260" customFormat="1"/>
    <row r="261" customFormat="1"/>
    <row r="262" customFormat="1"/>
    <row r="263" customFormat="1"/>
    <row r="264" customFormat="1"/>
    <row r="265" customFormat="1"/>
    <row r="266" customFormat="1"/>
    <row r="267" customFormat="1"/>
    <row r="268" customFormat="1"/>
    <row r="269" customFormat="1"/>
    <row r="270" customFormat="1"/>
    <row r="271" customFormat="1"/>
    <row r="272" customFormat="1"/>
    <row r="273" customFormat="1"/>
    <row r="274" customFormat="1"/>
    <row r="275" customFormat="1"/>
    <row r="276" customFormat="1"/>
    <row r="277" customFormat="1"/>
    <row r="278" customFormat="1"/>
    <row r="279" customFormat="1"/>
    <row r="280" customFormat="1"/>
    <row r="281" customFormat="1"/>
    <row r="282" customFormat="1"/>
    <row r="283" customFormat="1"/>
    <row r="284" customFormat="1"/>
    <row r="285" customFormat="1"/>
    <row r="286" customFormat="1"/>
    <row r="287" customFormat="1"/>
    <row r="288" customFormat="1"/>
    <row r="289" customFormat="1"/>
    <row r="290" customFormat="1"/>
    <row r="291" customFormat="1"/>
    <row r="292" customFormat="1"/>
    <row r="293" customFormat="1"/>
    <row r="294" customFormat="1"/>
    <row r="295" customFormat="1"/>
    <row r="296" customFormat="1"/>
    <row r="297" customFormat="1"/>
    <row r="298" customFormat="1"/>
    <row r="299" customFormat="1"/>
    <row r="300" customFormat="1"/>
    <row r="301" customFormat="1"/>
    <row r="302" customFormat="1"/>
    <row r="303" customFormat="1"/>
    <row r="304" customFormat="1"/>
    <row r="305" customFormat="1"/>
    <row r="306" customFormat="1"/>
    <row r="307" customFormat="1"/>
    <row r="308" customFormat="1"/>
    <row r="309" customFormat="1"/>
    <row r="310" customFormat="1"/>
    <row r="311" customFormat="1"/>
    <row r="312" customFormat="1"/>
    <row r="313" customFormat="1"/>
    <row r="314" customFormat="1"/>
    <row r="315" customFormat="1"/>
    <row r="316" customFormat="1"/>
    <row r="317" customFormat="1"/>
    <row r="318" customFormat="1"/>
    <row r="319" customFormat="1"/>
    <row r="320" customFormat="1"/>
    <row r="321" customFormat="1"/>
    <row r="322" customFormat="1"/>
    <row r="323" customFormat="1"/>
    <row r="324" customFormat="1"/>
    <row r="325" customFormat="1"/>
    <row r="326" customFormat="1"/>
    <row r="327" customFormat="1"/>
    <row r="328" customFormat="1"/>
    <row r="329" customFormat="1"/>
    <row r="330" customFormat="1"/>
    <row r="331" customFormat="1"/>
    <row r="332" customFormat="1"/>
    <row r="333" customFormat="1"/>
    <row r="334" customFormat="1"/>
    <row r="335" customFormat="1"/>
    <row r="336" customFormat="1"/>
    <row r="337" customFormat="1"/>
    <row r="338" customFormat="1"/>
    <row r="339" customFormat="1"/>
    <row r="340" customFormat="1"/>
    <row r="341" customFormat="1"/>
    <row r="342" customFormat="1"/>
    <row r="343" customFormat="1"/>
    <row r="344" customFormat="1"/>
    <row r="345" customFormat="1"/>
    <row r="346" customFormat="1"/>
    <row r="347" customFormat="1"/>
    <row r="348" customFormat="1"/>
    <row r="349" customFormat="1"/>
    <row r="350" customFormat="1"/>
    <row r="351" customFormat="1"/>
    <row r="352" customFormat="1"/>
    <row r="353" customFormat="1"/>
    <row r="354" customFormat="1"/>
    <row r="355" customFormat="1"/>
    <row r="356" customFormat="1"/>
    <row r="357" customFormat="1"/>
    <row r="358" customFormat="1"/>
    <row r="359" customFormat="1"/>
    <row r="360" customFormat="1"/>
    <row r="361" customFormat="1"/>
    <row r="362" customFormat="1"/>
    <row r="363" customFormat="1"/>
    <row r="364" customFormat="1"/>
    <row r="365" customFormat="1"/>
    <row r="366" customFormat="1"/>
    <row r="367" customFormat="1"/>
    <row r="368" customFormat="1"/>
    <row r="369" customFormat="1"/>
    <row r="370" customFormat="1"/>
    <row r="371" customFormat="1"/>
    <row r="372" customFormat="1"/>
    <row r="373" customFormat="1"/>
    <row r="374" customFormat="1"/>
    <row r="375" customFormat="1"/>
    <row r="376" customFormat="1"/>
    <row r="377" customFormat="1"/>
    <row r="378" customFormat="1"/>
    <row r="379" customFormat="1"/>
    <row r="380" customFormat="1"/>
    <row r="381" customFormat="1"/>
    <row r="382" customFormat="1"/>
    <row r="383" customFormat="1"/>
    <row r="384" customFormat="1"/>
    <row r="385" customFormat="1"/>
    <row r="386" customFormat="1"/>
    <row r="387" customFormat="1"/>
    <row r="388" customFormat="1"/>
    <row r="389" customFormat="1"/>
    <row r="390" customFormat="1"/>
    <row r="391" customFormat="1"/>
    <row r="392" customFormat="1"/>
    <row r="393" customFormat="1"/>
    <row r="394" customFormat="1"/>
    <row r="395" customFormat="1"/>
    <row r="396" customFormat="1"/>
    <row r="397" customFormat="1"/>
    <row r="398" customFormat="1"/>
    <row r="399" customFormat="1"/>
    <row r="400" customFormat="1"/>
    <row r="401" customFormat="1"/>
    <row r="402" customFormat="1"/>
    <row r="403" customFormat="1"/>
    <row r="404" customFormat="1"/>
    <row r="405" customFormat="1"/>
    <row r="406" customFormat="1"/>
    <row r="407" customFormat="1"/>
    <row r="408" customFormat="1"/>
    <row r="409" customFormat="1"/>
    <row r="410" customFormat="1"/>
    <row r="411" customFormat="1"/>
    <row r="412" customFormat="1"/>
    <row r="413" customFormat="1"/>
    <row r="414" customFormat="1"/>
    <row r="415" customFormat="1"/>
    <row r="416" customFormat="1"/>
    <row r="417" customFormat="1"/>
    <row r="418" customFormat="1"/>
    <row r="419" customFormat="1"/>
    <row r="420" customFormat="1"/>
    <row r="421" customFormat="1"/>
    <row r="422" customFormat="1"/>
    <row r="423" customFormat="1"/>
    <row r="424" customFormat="1"/>
    <row r="425" customFormat="1"/>
    <row r="426" customFormat="1"/>
    <row r="427" customFormat="1"/>
    <row r="428" customFormat="1"/>
    <row r="429" customFormat="1"/>
    <row r="430" customFormat="1"/>
    <row r="431" customFormat="1"/>
    <row r="432" customFormat="1"/>
    <row r="433" customFormat="1"/>
    <row r="434" customFormat="1"/>
    <row r="435" customFormat="1"/>
    <row r="436" customFormat="1"/>
    <row r="437" customFormat="1"/>
    <row r="438" customFormat="1"/>
    <row r="439" customFormat="1"/>
    <row r="440" customFormat="1"/>
    <row r="441" customFormat="1"/>
    <row r="442" customFormat="1"/>
    <row r="443" customFormat="1"/>
    <row r="444" customFormat="1"/>
    <row r="445" customFormat="1"/>
    <row r="446" customFormat="1"/>
    <row r="447" customFormat="1"/>
    <row r="448" customFormat="1"/>
    <row r="449" customFormat="1"/>
    <row r="450" customFormat="1"/>
    <row r="451" customFormat="1"/>
    <row r="452" customFormat="1"/>
    <row r="453" customFormat="1"/>
    <row r="454" customFormat="1"/>
    <row r="455" customFormat="1"/>
    <row r="456" customFormat="1"/>
    <row r="457" customFormat="1"/>
    <row r="458" customFormat="1"/>
    <row r="459" customFormat="1"/>
    <row r="460" customFormat="1"/>
    <row r="461" customFormat="1"/>
    <row r="462" customFormat="1"/>
    <row r="463" customFormat="1"/>
    <row r="464" customFormat="1"/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</sheetData>
  <sheetProtection algorithmName="SHA-512" hashValue="4fTTQQ6XaSDhBixGQplJCc9rYeWlr2WSZ/U//8qfbU3kyCrifl6Bw7E8cMTOSpbt9i3TD69mH3UQUcejjPYYog==" saltValue="SQe6WvKDh8DFyPWZcQI6eQ==" spinCount="100000" sheet="1" objects="1" scenarios="1"/>
  <mergeCells count="17">
    <mergeCell ref="C2:O2"/>
    <mergeCell ref="C3:O3"/>
    <mergeCell ref="C12:C13"/>
    <mergeCell ref="N12:O12"/>
    <mergeCell ref="N13:O13"/>
    <mergeCell ref="I5:I7"/>
    <mergeCell ref="J5:J7"/>
    <mergeCell ref="K5:O5"/>
    <mergeCell ref="C5:C7"/>
    <mergeCell ref="D5:D7"/>
    <mergeCell ref="E5:E7"/>
    <mergeCell ref="F5:F7"/>
    <mergeCell ref="G5:G7"/>
    <mergeCell ref="H5:H7"/>
    <mergeCell ref="L6:M6"/>
    <mergeCell ref="N6:O6"/>
    <mergeCell ref="C9:C11"/>
  </mergeCells>
  <pageMargins left="0.25" right="0.25" top="0.75" bottom="0.75" header="0.3" footer="0.3"/>
  <pageSetup paperSize="9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Tarifni kalkulator 2023 hr </vt:lpstr>
      <vt:lpstr>'Tarifni kalkulator 2023 hr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PSP</cp:lastModifiedBy>
  <cp:lastPrinted>2015-05-11T08:32:59Z</cp:lastPrinted>
  <dcterms:created xsi:type="dcterms:W3CDTF">2014-06-03T12:52:26Z</dcterms:created>
  <dcterms:modified xsi:type="dcterms:W3CDTF">2022-09-26T12:41:06Z</dcterms:modified>
</cp:coreProperties>
</file>